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0" windowWidth="1614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<sst xmlns="http://schemas.openxmlformats.org/spreadsheetml/2006/main" count="8" uniqueCount="8">
  <si>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</si>
  <si>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</si>
  <si>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Our Fit</t>
  </si>
  <si>
    <t>Least Squares</t>
  </si>
  <si>
    <t>unknown data</t>
  </si>
  <si>
    <t>Start Looking</t>
  </si>
  <si>
    <t>End Looking</t>
  </si>
  <si>
    <t>Increment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</si>
</sst>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1"/>
          <c:w val="0.9332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Sheet1!$A$8:$A$19</c:f>
              <c:numCache/>
            </c:numRef>
          </c:xVal>
          <c:yVal>
            <c:numRef>
              <c:f>Sheet1!$B$8:$B$19</c:f>
              <c:numCache>
                <c:ptCount val="12"/>
                <c:pt idx="0">
                  <c:v>2.113682878828685</c:v>
                </c:pt>
                <c:pt idx="1">
                  <c:v>3.1181352166734326</c:v>
                </c:pt>
                <c:pt idx="2">
                  <c:v>5.853420091267837</c:v>
                </c:pt>
                <c:pt idx="3">
                  <c:v>8.4727348891345</c:v>
                </c:pt>
                <c:pt idx="4">
                  <c:v>14.760358540952542</c:v>
                </c:pt>
                <c:pt idx="5">
                  <c:v>24.27766138809756</c:v>
                </c:pt>
                <c:pt idx="6">
                  <c:v>32.9964437612513</c:v>
                </c:pt>
                <c:pt idx="7">
                  <c:v>42.226594443728295</c:v>
                </c:pt>
                <c:pt idx="8">
                  <c:v>53.483136403642575</c:v>
                </c:pt>
                <c:pt idx="9">
                  <c:v>67.14465697652066</c:v>
                </c:pt>
                <c:pt idx="10">
                  <c:v>85</c:v>
                </c:pt>
                <c:pt idx="11">
                  <c:v>102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Sheet1!$A$8:$A$21</c:f>
              <c:numCache/>
            </c:numRef>
          </c:xVal>
          <c:yVal>
            <c:numRef>
              <c:f>Sheet1!$C$8:$C$21</c:f>
              <c:numCache/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85725</xdr:rowOff>
    </xdr:from>
    <xdr:to>
      <xdr:col>8</xdr:col>
      <xdr:colOff>266700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533650" y="733425"/>
        <a:ext cx="2609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1"/>
  <sheetViews>
    <sheetView tabSelected="1" zoomScale="200" zoomScaleNormal="200" workbookViewId="0" topLeftCell="A1">
      <selection activeCell="C5" sqref="C5"/>
    </sheetView>
  </sheetViews>
  <sheetFormatPr defaultColWidth="9.140625" defaultRowHeight="12.75"/>
  <sheetData>
    <row r="1" spans="2:3" ht="12.75">
      <c r="B1" s="2" t="s">
        <v>5</v>
      </c>
      <c r="C1">
        <v>1.9</v>
      </c>
    </row>
    <row r="2" spans="2:3" ht="12.75">
      <c r="B2" s="2" t="s">
        <v>6</v>
      </c>
      <c r="C2">
        <v>1.95</v>
      </c>
    </row>
    <row r="3" spans="2:3" ht="12.75">
      <c r="B3" s="2" t="s">
        <v>7</v>
      </c>
      <c r="C3">
        <v>1E-05</v>
      </c>
    </row>
    <row r="5" spans="3:4" ht="12.75">
      <c r="C5">
        <v>1.9272200000001782</v>
      </c>
      <c r="D5">
        <f>SUM(D8:D19)</f>
        <v>25.076231117636965</v>
      </c>
    </row>
    <row r="6" ht="12.75">
      <c r="B6" t="s">
        <v>4</v>
      </c>
    </row>
    <row r="7" spans="1:4" ht="12.75">
      <c r="A7" s="1" t="s">
        <v>0</v>
      </c>
      <c r="B7" s="1" t="s">
        <v>1</v>
      </c>
      <c r="C7" t="s">
        <v>2</v>
      </c>
      <c r="D7" t="s">
        <v>3</v>
      </c>
    </row>
    <row r="8" spans="1:4" ht="12.75">
      <c r="A8">
        <v>0</v>
      </c>
      <c r="B8">
        <f ca="1">A8^1.9+3*RAND()</f>
        <v>1.4702269287832959</v>
      </c>
      <c r="C8">
        <f>A8^$C$5</f>
        <v>0</v>
      </c>
      <c r="D8">
        <f>(C8-B8)^2</f>
        <v>2.1615672221195625</v>
      </c>
    </row>
    <row r="9" spans="1:4" ht="12.75">
      <c r="A9">
        <v>1</v>
      </c>
      <c r="B9">
        <f aca="true" ca="1" t="shared" si="0" ref="B9:B17">A9^1.9+3*RAND()</f>
        <v>3.6943441922255493</v>
      </c>
      <c r="C9">
        <f aca="true" t="shared" si="1" ref="C9:C21">A9^$C$5</f>
        <v>1</v>
      </c>
      <c r="D9">
        <f aca="true" t="shared" si="2" ref="D9:D19">(C9-B9)^2</f>
        <v>7.259490626179548</v>
      </c>
    </row>
    <row r="10" spans="1:4" ht="12.75">
      <c r="A10">
        <v>2</v>
      </c>
      <c r="B10">
        <f ca="1" t="shared" si="0"/>
        <v>4.579667002197692</v>
      </c>
      <c r="C10">
        <f t="shared" si="1"/>
        <v>3.803216322209711</v>
      </c>
      <c r="D10">
        <f t="shared" si="2"/>
        <v>0.602875658453799</v>
      </c>
    </row>
    <row r="11" spans="1:4" ht="12.75">
      <c r="A11">
        <v>3</v>
      </c>
      <c r="B11">
        <f ca="1" t="shared" si="0"/>
        <v>8.640069708151781</v>
      </c>
      <c r="C11">
        <f t="shared" si="1"/>
        <v>8.30840435150349</v>
      </c>
      <c r="D11">
        <f t="shared" si="2"/>
        <v>0.11000190880063777</v>
      </c>
    </row>
    <row r="12" spans="1:4" ht="12.75">
      <c r="A12">
        <v>4</v>
      </c>
      <c r="B12">
        <f ca="1" t="shared" si="0"/>
        <v>16.13321239262801</v>
      </c>
      <c r="C12">
        <f t="shared" si="1"/>
        <v>14.46445439352236</v>
      </c>
      <c r="D12">
        <f t="shared" si="2"/>
        <v>2.784753259579096</v>
      </c>
    </row>
    <row r="13" spans="1:4" ht="12.75">
      <c r="A13">
        <v>5</v>
      </c>
      <c r="B13">
        <f ca="1" t="shared" si="0"/>
        <v>22.720522256103674</v>
      </c>
      <c r="C13">
        <f t="shared" si="1"/>
        <v>22.23663009957064</v>
      </c>
      <c r="D13">
        <f t="shared" si="2"/>
        <v>0.23415161915419078</v>
      </c>
    </row>
    <row r="14" spans="1:4" ht="12.75">
      <c r="A14">
        <v>6</v>
      </c>
      <c r="B14">
        <f ca="1" t="shared" si="0"/>
        <v>31.00560153959189</v>
      </c>
      <c r="C14">
        <f t="shared" si="1"/>
        <v>31.59865904115626</v>
      </c>
      <c r="D14">
        <f t="shared" si="2"/>
        <v>0.3517172001617732</v>
      </c>
    </row>
    <row r="15" spans="1:4" ht="12.75">
      <c r="A15">
        <v>7</v>
      </c>
      <c r="B15">
        <f ca="1" t="shared" si="0"/>
        <v>40.982689676666276</v>
      </c>
      <c r="C15">
        <f t="shared" si="1"/>
        <v>42.52945766928415</v>
      </c>
      <c r="D15">
        <f t="shared" si="2"/>
        <v>2.3924912229871254</v>
      </c>
    </row>
    <row r="16" spans="1:4" ht="12.75">
      <c r="A16">
        <v>8</v>
      </c>
      <c r="B16">
        <f ca="1" t="shared" si="0"/>
        <v>53.31667918085383</v>
      </c>
      <c r="C16">
        <f t="shared" si="1"/>
        <v>55.01144904130218</v>
      </c>
      <c r="D16">
        <f t="shared" si="2"/>
        <v>2.872244879884107</v>
      </c>
    </row>
    <row r="17" spans="1:4" ht="12.75">
      <c r="A17">
        <v>9</v>
      </c>
      <c r="B17">
        <f ca="1" t="shared" si="0"/>
        <v>66.58404336022335</v>
      </c>
      <c r="C17">
        <f t="shared" si="1"/>
        <v>69.02958286808213</v>
      </c>
      <c r="D17">
        <f t="shared" si="2"/>
        <v>5.980663484498177</v>
      </c>
    </row>
    <row r="18" spans="1:4" ht="12.75">
      <c r="A18">
        <v>10</v>
      </c>
      <c r="B18">
        <v>85</v>
      </c>
      <c r="C18">
        <f t="shared" si="1"/>
        <v>84.5707145456268</v>
      </c>
      <c r="D18">
        <f t="shared" si="2"/>
        <v>0.18428600133640524</v>
      </c>
    </row>
    <row r="19" spans="1:4" ht="12.75">
      <c r="A19">
        <v>11</v>
      </c>
      <c r="B19">
        <v>102</v>
      </c>
      <c r="C19">
        <f t="shared" si="1"/>
        <v>101.62318700329932</v>
      </c>
      <c r="D19">
        <f t="shared" si="2"/>
        <v>0.1419880344825456</v>
      </c>
    </row>
    <row r="20" spans="1:3" ht="12.75">
      <c r="A20">
        <v>12</v>
      </c>
      <c r="C20">
        <f t="shared" si="1"/>
        <v>120.17653582526495</v>
      </c>
    </row>
    <row r="21" spans="1:3" ht="12.75">
      <c r="A21">
        <v>13</v>
      </c>
      <c r="C21">
        <f t="shared" si="1"/>
        <v>140.22127361123611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Analytical Instruments,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 Frank</dc:creator>
  <cp:keywords/>
  <dc:description/>
  <cp:lastModifiedBy>Douglas G Frank</cp:lastModifiedBy>
  <dcterms:created xsi:type="dcterms:W3CDTF">2009-02-25T21:00:54Z</dcterms:created>
  <dcterms:modified xsi:type="dcterms:W3CDTF">2009-02-25T21:42:23Z</dcterms:modified>
  <cp:category/>
  <cp:version/>
  <cp:contentType/>
  <cp:contentStatus/>
</cp:coreProperties>
</file>